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Febrero" sheetId="9" r:id="rId1"/>
  </sheets>
  <calcPr calcId="144525"/>
</workbook>
</file>

<file path=xl/calcChain.xml><?xml version="1.0" encoding="utf-8"?>
<calcChain xmlns="http://schemas.openxmlformats.org/spreadsheetml/2006/main">
  <c r="D65" i="9" l="1"/>
  <c r="E65" i="9"/>
  <c r="C65" i="9"/>
  <c r="D34" i="9"/>
  <c r="E34" i="9"/>
  <c r="F34" i="9"/>
  <c r="G34" i="9"/>
  <c r="H34" i="9"/>
  <c r="I34" i="9"/>
  <c r="J34" i="9"/>
  <c r="K34" i="9"/>
  <c r="C34" i="9"/>
  <c r="C94" i="9"/>
  <c r="F75" i="9"/>
  <c r="G75" i="9"/>
  <c r="H75" i="9"/>
  <c r="I75" i="9"/>
  <c r="J75" i="9"/>
  <c r="K75" i="9"/>
  <c r="F76" i="9"/>
  <c r="G76" i="9"/>
  <c r="H76" i="9"/>
  <c r="I76" i="9"/>
  <c r="J76" i="9"/>
  <c r="K76" i="9"/>
  <c r="F77" i="9"/>
  <c r="G77" i="9"/>
  <c r="H77" i="9"/>
  <c r="I77" i="9"/>
  <c r="J77" i="9"/>
  <c r="K77" i="9"/>
  <c r="F78" i="9"/>
  <c r="G78" i="9"/>
  <c r="H78" i="9"/>
  <c r="I78" i="9"/>
  <c r="J78" i="9"/>
  <c r="K78" i="9"/>
  <c r="F79" i="9"/>
  <c r="G79" i="9"/>
  <c r="H79" i="9"/>
  <c r="I79" i="9"/>
  <c r="J79" i="9"/>
  <c r="K79" i="9"/>
  <c r="F80" i="9"/>
  <c r="G80" i="9"/>
  <c r="H80" i="9"/>
  <c r="I80" i="9"/>
  <c r="J80" i="9"/>
  <c r="K80" i="9"/>
  <c r="F81" i="9"/>
  <c r="G81" i="9"/>
  <c r="H81" i="9"/>
  <c r="I81" i="9"/>
  <c r="J81" i="9"/>
  <c r="K81" i="9"/>
  <c r="F82" i="9"/>
  <c r="G82" i="9"/>
  <c r="H82" i="9"/>
  <c r="I82" i="9"/>
  <c r="J82" i="9"/>
  <c r="K82" i="9"/>
  <c r="F83" i="9"/>
  <c r="G83" i="9"/>
  <c r="H83" i="9"/>
  <c r="I83" i="9"/>
  <c r="J83" i="9"/>
  <c r="K83" i="9"/>
  <c r="F84" i="9"/>
  <c r="G84" i="9"/>
  <c r="H84" i="9"/>
  <c r="I84" i="9"/>
  <c r="J84" i="9"/>
  <c r="K84" i="9"/>
  <c r="F85" i="9"/>
  <c r="G85" i="9"/>
  <c r="H85" i="9"/>
  <c r="I85" i="9"/>
  <c r="J85" i="9"/>
  <c r="K85" i="9"/>
  <c r="F86" i="9"/>
  <c r="G86" i="9"/>
  <c r="H86" i="9"/>
  <c r="I86" i="9"/>
  <c r="J86" i="9"/>
  <c r="K86" i="9"/>
  <c r="F87" i="9"/>
  <c r="G87" i="9"/>
  <c r="H87" i="9"/>
  <c r="I87" i="9"/>
  <c r="J87" i="9"/>
  <c r="K87" i="9"/>
  <c r="F88" i="9"/>
  <c r="G88" i="9"/>
  <c r="H88" i="9"/>
  <c r="I88" i="9"/>
  <c r="J88" i="9"/>
  <c r="K88" i="9"/>
  <c r="F89" i="9"/>
  <c r="G89" i="9"/>
  <c r="H89" i="9"/>
  <c r="I89" i="9"/>
  <c r="J89" i="9"/>
  <c r="K89" i="9"/>
  <c r="F90" i="9"/>
  <c r="G90" i="9"/>
  <c r="H90" i="9"/>
  <c r="I90" i="9"/>
  <c r="J90" i="9"/>
  <c r="K90" i="9"/>
  <c r="F91" i="9"/>
  <c r="G91" i="9"/>
  <c r="H91" i="9"/>
  <c r="I91" i="9"/>
  <c r="J91" i="9"/>
  <c r="K91" i="9"/>
  <c r="F92" i="9"/>
  <c r="G92" i="9"/>
  <c r="H92" i="9"/>
  <c r="I92" i="9"/>
  <c r="J92" i="9"/>
  <c r="K92" i="9"/>
  <c r="F93" i="9"/>
  <c r="G93" i="9"/>
  <c r="H93" i="9"/>
  <c r="I93" i="9"/>
  <c r="J93" i="9"/>
  <c r="K93" i="9"/>
  <c r="K74" i="9"/>
  <c r="J74" i="9"/>
  <c r="I74" i="9"/>
  <c r="H74" i="9"/>
  <c r="G74" i="9"/>
  <c r="F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D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E74" i="9"/>
  <c r="D74" i="9"/>
  <c r="C74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65" i="9" s="1"/>
  <c r="F45" i="9"/>
  <c r="L15" i="9" l="1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14" i="9"/>
  <c r="L34" i="9" l="1"/>
  <c r="D94" i="9" l="1"/>
  <c r="E94" i="9"/>
  <c r="L74" i="9"/>
  <c r="L85" i="9"/>
  <c r="L80" i="9"/>
  <c r="L76" i="9"/>
  <c r="L94" i="9" s="1"/>
  <c r="L93" i="9"/>
  <c r="L90" i="9"/>
  <c r="L81" i="9"/>
  <c r="H94" i="9"/>
  <c r="L79" i="9"/>
  <c r="L86" i="9"/>
  <c r="J94" i="9"/>
  <c r="I94" i="9"/>
  <c r="L82" i="9"/>
  <c r="L91" i="9"/>
  <c r="K94" i="9"/>
  <c r="L77" i="9"/>
  <c r="G94" i="9"/>
  <c r="L84" i="9"/>
  <c r="L83" i="9"/>
  <c r="F94" i="9"/>
  <c r="L87" i="9"/>
  <c r="L89" i="9"/>
  <c r="L78" i="9"/>
  <c r="L88" i="9"/>
  <c r="L92" i="9"/>
  <c r="L75" i="9"/>
</calcChain>
</file>

<file path=xl/sharedStrings.xml><?xml version="1.0" encoding="utf-8"?>
<sst xmlns="http://schemas.openxmlformats.org/spreadsheetml/2006/main" count="111" uniqueCount="42">
  <si>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</si>
  <si>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</si>
  <si>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</si>
  <si>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</si>
  <si>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</si>
  <si>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</si>
  <si>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</si>
  <si>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</si>
  <si>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</si>
  <si>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</si>
  <si>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</si>
  <si>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</si>
  <si>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</si>
  <si>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</si>
  <si>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</si>
  <si>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</si>
  <si>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</si>
  <si>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</si>
  <si>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</si>
  <si>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</si>
  <si>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</si>
  <si>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</si>
  <si>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</si>
  <si>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</si>
  <si>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</si>
  <si>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</si>
  <si>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</si>
  <si>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</si>
  <si>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</si>
  <si>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</si>
  <si>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</si>
  <si>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</si>
  <si>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</si>
  <si>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</si>
  <si>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</si>
  <si>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</si>
  <si>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</si>
  <si>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</si>
  <si>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PARTICIPACIONES PAGADAS A LOS MUNICIPIOS POR RECAUDACION DE INGRESOS FEDERALES CORRESPONDIENTES AL MES DE FEBRERO DEL 2016</t>
  </si>
  <si>
    <t>TERCER AJUSTE CUATRIMESTRAL 2015</t>
  </si>
  <si>
    <t>MUNICIPIO</t>
  </si>
  <si>
    <t>(INCLUYE TERCER AJUSTE CUATRIMESTRAL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</si>
</sst>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11" fillId="0" borderId="2" xfId="0" applyFont="1" applyBorder="1" applyAlignment="1">
      <alignment horizontal="center"/>
    </xf>
    <xf numFmtId="0" fontId="4" fillId="0" borderId="0" xfId="0" applyFont="1" applyFill="1" applyBorder="1" applyAlignment="1"/>
    <xf numFmtId="0" fontId="12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11" fillId="0" borderId="2" xfId="0" applyNumberFormat="1" applyFont="1" applyBorder="1"/>
    <xf numFmtId="3" fontId="10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0" fillId="0" borderId="0" xfId="0" applyFill="1" applyBorder="1"/>
    <xf numFmtId="3" fontId="0" fillId="0" borderId="0" xfId="0" applyNumberFormat="1" applyFill="1" applyBorder="1"/>
    <xf numFmtId="3" fontId="10" fillId="0" borderId="0" xfId="0" applyNumberFormat="1" applyFont="1" applyFill="1" applyBorder="1"/>
    <xf numFmtId="0" fontId="10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3:AD94"/>
  <sheetViews>
    <sheetView tabSelected="1" workbookViewId="0">
      <selection activeCell="A4" sqref="A4:L4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33" t="s">
        <v>20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30" ht="13.5" customHeight="1" x14ac:dyDescent="0.2">
      <c r="A4" s="34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30" ht="13.5" customHeight="1" x14ac:dyDescent="0.2">
      <c r="A5" s="35" t="s">
        <v>23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30" ht="13.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21"/>
      <c r="L6" s="8"/>
    </row>
    <row r="7" spans="1:30" ht="13.5" customHeight="1" x14ac:dyDescent="0.2"/>
    <row r="8" spans="1:30" ht="13.5" customHeight="1" x14ac:dyDescent="0.2">
      <c r="A8" s="25" t="s">
        <v>38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30" ht="13.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20"/>
      <c r="L9" s="7"/>
    </row>
    <row r="10" spans="1:30" ht="13.5" customHeight="1" x14ac:dyDescent="0.2">
      <c r="L10" s="36" t="s">
        <v>26</v>
      </c>
    </row>
    <row r="11" spans="1:30" ht="13.5" customHeight="1" x14ac:dyDescent="0.2">
      <c r="A11" s="10" t="s">
        <v>1</v>
      </c>
      <c r="B11" s="26" t="s">
        <v>40</v>
      </c>
      <c r="C11" s="29" t="s">
        <v>29</v>
      </c>
      <c r="D11" s="29" t="s">
        <v>30</v>
      </c>
      <c r="E11" s="29" t="s">
        <v>31</v>
      </c>
      <c r="F11" s="29" t="s">
        <v>35</v>
      </c>
      <c r="G11" s="29" t="s">
        <v>32</v>
      </c>
      <c r="H11" s="29" t="s">
        <v>28</v>
      </c>
      <c r="I11" s="29" t="s">
        <v>33</v>
      </c>
      <c r="J11" s="29" t="s">
        <v>34</v>
      </c>
      <c r="K11" s="29" t="s">
        <v>37</v>
      </c>
      <c r="L11" s="29" t="s">
        <v>0</v>
      </c>
    </row>
    <row r="12" spans="1:30" ht="13.5" customHeight="1" x14ac:dyDescent="0.2">
      <c r="A12" s="11" t="s">
        <v>2</v>
      </c>
      <c r="B12" s="27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30" ht="13.5" customHeight="1" x14ac:dyDescent="0.2">
      <c r="A13" s="12" t="s">
        <v>3</v>
      </c>
      <c r="B13" s="28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30" ht="13.5" customHeight="1" x14ac:dyDescent="0.2">
      <c r="A14" s="4">
        <v>1</v>
      </c>
      <c r="B14" s="15" t="s">
        <v>5</v>
      </c>
      <c r="C14" s="13">
        <v>3668742.53</v>
      </c>
      <c r="D14" s="13">
        <v>1437812.38</v>
      </c>
      <c r="E14" s="13">
        <v>93264.11</v>
      </c>
      <c r="F14" s="13">
        <v>90.44</v>
      </c>
      <c r="G14" s="13">
        <v>21683.23</v>
      </c>
      <c r="H14" s="13">
        <v>122145.66</v>
      </c>
      <c r="I14" s="13">
        <v>289594.46999999997</v>
      </c>
      <c r="J14" s="13">
        <v>156558.64000000001</v>
      </c>
      <c r="K14" s="13">
        <v>78375</v>
      </c>
      <c r="L14" s="13">
        <f>SUM(C14:K14)</f>
        <v>5868266.4600000009</v>
      </c>
      <c r="N14" s="16"/>
      <c r="O14" s="16"/>
      <c r="P14" s="16"/>
      <c r="Q14" s="16"/>
      <c r="R14" s="16"/>
      <c r="S14" s="17"/>
      <c r="T14" s="17"/>
      <c r="U14" s="17"/>
      <c r="V14" s="17"/>
      <c r="W14" s="16"/>
      <c r="X14" s="16"/>
      <c r="Y14" s="16"/>
      <c r="Z14" s="16"/>
      <c r="AA14" s="16"/>
      <c r="AB14" s="16"/>
      <c r="AC14" s="16"/>
      <c r="AD14" s="16"/>
    </row>
    <row r="15" spans="1:30" ht="13.5" customHeight="1" x14ac:dyDescent="0.2">
      <c r="A15" s="4">
        <v>2</v>
      </c>
      <c r="B15" s="15" t="s">
        <v>6</v>
      </c>
      <c r="C15" s="13">
        <v>2522431.67</v>
      </c>
      <c r="D15" s="13">
        <v>981048.78</v>
      </c>
      <c r="E15" s="13">
        <v>133849.98000000001</v>
      </c>
      <c r="F15" s="13">
        <v>0</v>
      </c>
      <c r="G15" s="13">
        <v>16241.29</v>
      </c>
      <c r="H15" s="13">
        <v>49325.8</v>
      </c>
      <c r="I15" s="13">
        <v>161682.71</v>
      </c>
      <c r="J15" s="13">
        <v>64298.34</v>
      </c>
      <c r="K15" s="13">
        <v>0</v>
      </c>
      <c r="L15" s="13">
        <f t="shared" ref="L15:L33" si="0">SUM(C15:K15)</f>
        <v>3928878.57</v>
      </c>
      <c r="N15" s="16"/>
      <c r="O15" s="16"/>
      <c r="P15" s="16"/>
      <c r="Q15" s="16"/>
      <c r="R15" s="16"/>
      <c r="S15" s="17"/>
      <c r="T15" s="17"/>
      <c r="U15" s="17"/>
      <c r="V15" s="17"/>
      <c r="W15" s="16"/>
      <c r="X15" s="16"/>
      <c r="Y15" s="16"/>
      <c r="Z15" s="16"/>
      <c r="AA15" s="16"/>
      <c r="AB15" s="16"/>
      <c r="AC15" s="16"/>
      <c r="AD15" s="16"/>
    </row>
    <row r="16" spans="1:30" ht="13.5" customHeight="1" x14ac:dyDescent="0.2">
      <c r="A16" s="4">
        <v>3</v>
      </c>
      <c r="B16" s="15" t="s">
        <v>21</v>
      </c>
      <c r="C16" s="13">
        <v>2376517.6800000002</v>
      </c>
      <c r="D16" s="13">
        <v>925442.77</v>
      </c>
      <c r="E16" s="13">
        <v>141349.54</v>
      </c>
      <c r="F16" s="13">
        <v>0</v>
      </c>
      <c r="G16" s="13">
        <v>15098.78</v>
      </c>
      <c r="H16" s="13">
        <v>36065.68</v>
      </c>
      <c r="I16" s="13">
        <v>155158.15</v>
      </c>
      <c r="J16" s="13">
        <v>47098.33</v>
      </c>
      <c r="K16" s="13">
        <v>0</v>
      </c>
      <c r="L16" s="13">
        <f t="shared" si="0"/>
        <v>3696730.93</v>
      </c>
      <c r="N16" s="16"/>
      <c r="O16" s="16"/>
      <c r="P16" s="16"/>
      <c r="Q16" s="16"/>
      <c r="R16" s="16"/>
      <c r="S16" s="17"/>
      <c r="T16" s="17"/>
      <c r="U16" s="17"/>
      <c r="V16" s="17"/>
      <c r="W16" s="16"/>
      <c r="X16" s="16"/>
      <c r="Y16" s="16"/>
      <c r="Z16" s="16"/>
      <c r="AA16" s="16"/>
      <c r="AB16" s="16"/>
      <c r="AC16" s="16"/>
      <c r="AD16" s="16"/>
    </row>
    <row r="17" spans="1:30" ht="13.5" customHeight="1" x14ac:dyDescent="0.2">
      <c r="A17" s="4">
        <v>4</v>
      </c>
      <c r="B17" s="15" t="s">
        <v>22</v>
      </c>
      <c r="C17" s="13">
        <v>3207970.16</v>
      </c>
      <c r="D17" s="13">
        <v>1116091.93</v>
      </c>
      <c r="E17" s="13">
        <v>118409.7</v>
      </c>
      <c r="F17" s="13">
        <v>883.82</v>
      </c>
      <c r="G17" s="13">
        <v>43998.270000000004</v>
      </c>
      <c r="H17" s="13">
        <v>390340.22</v>
      </c>
      <c r="I17" s="13">
        <v>613769.1</v>
      </c>
      <c r="J17" s="13">
        <v>424727.01</v>
      </c>
      <c r="K17" s="13">
        <v>7352079</v>
      </c>
      <c r="L17" s="13">
        <f t="shared" si="0"/>
        <v>13268269.209999999</v>
      </c>
      <c r="N17" s="16"/>
      <c r="O17" s="16"/>
      <c r="P17" s="16"/>
      <c r="Q17" s="16"/>
      <c r="R17" s="16"/>
      <c r="S17" s="17"/>
      <c r="T17" s="17"/>
      <c r="U17" s="17"/>
      <c r="V17" s="17"/>
      <c r="W17" s="16"/>
      <c r="X17" s="16"/>
      <c r="Y17" s="16"/>
      <c r="Z17" s="16"/>
      <c r="AA17" s="16"/>
      <c r="AB17" s="16"/>
      <c r="AC17" s="16"/>
      <c r="AD17" s="16"/>
    </row>
    <row r="18" spans="1:30" ht="13.5" customHeight="1" x14ac:dyDescent="0.2">
      <c r="A18" s="4">
        <v>5</v>
      </c>
      <c r="B18" s="15" t="s">
        <v>7</v>
      </c>
      <c r="C18" s="13">
        <v>4717636.97</v>
      </c>
      <c r="D18" s="13">
        <v>1842941.83</v>
      </c>
      <c r="E18" s="13">
        <v>74074.05</v>
      </c>
      <c r="F18" s="13">
        <v>233.1</v>
      </c>
      <c r="G18" s="13">
        <v>28936.5</v>
      </c>
      <c r="H18" s="13">
        <v>230675.84</v>
      </c>
      <c r="I18" s="13">
        <v>463925.41</v>
      </c>
      <c r="J18" s="13">
        <v>289519.24</v>
      </c>
      <c r="K18" s="13">
        <v>0</v>
      </c>
      <c r="L18" s="13">
        <f t="shared" si="0"/>
        <v>7647942.9399999995</v>
      </c>
      <c r="N18" s="16"/>
      <c r="O18" s="16"/>
      <c r="P18" s="16"/>
      <c r="Q18" s="16"/>
      <c r="R18" s="16"/>
      <c r="S18" s="17"/>
      <c r="T18" s="17"/>
      <c r="U18" s="17"/>
      <c r="V18" s="17"/>
      <c r="W18" s="16"/>
      <c r="X18" s="16"/>
      <c r="Y18" s="16"/>
      <c r="Z18" s="16"/>
      <c r="AA18" s="16"/>
      <c r="AB18" s="16"/>
      <c r="AC18" s="16"/>
      <c r="AD18" s="16"/>
    </row>
    <row r="19" spans="1:30" ht="13.5" customHeight="1" x14ac:dyDescent="0.2">
      <c r="A19" s="4">
        <v>6</v>
      </c>
      <c r="B19" s="15" t="s">
        <v>17</v>
      </c>
      <c r="C19" s="13">
        <v>1669013.37</v>
      </c>
      <c r="D19" s="13">
        <v>595778.61</v>
      </c>
      <c r="E19" s="13">
        <v>216124.59</v>
      </c>
      <c r="F19" s="13">
        <v>0</v>
      </c>
      <c r="G19" s="13">
        <v>20210.759999999998</v>
      </c>
      <c r="H19" s="13">
        <v>106018.34</v>
      </c>
      <c r="I19" s="13">
        <v>487659.3</v>
      </c>
      <c r="J19" s="13">
        <v>140752.66</v>
      </c>
      <c r="K19" s="13">
        <v>0</v>
      </c>
      <c r="L19" s="13">
        <f t="shared" si="0"/>
        <v>3235557.6299999994</v>
      </c>
      <c r="N19" s="16"/>
      <c r="O19" s="16"/>
      <c r="P19" s="16"/>
      <c r="Q19" s="16"/>
      <c r="R19" s="16"/>
      <c r="S19" s="17"/>
      <c r="T19" s="17"/>
      <c r="U19" s="17"/>
      <c r="V19" s="17"/>
      <c r="W19" s="16"/>
      <c r="X19" s="16"/>
      <c r="Y19" s="16"/>
      <c r="Z19" s="16"/>
      <c r="AA19" s="16"/>
      <c r="AB19" s="16"/>
      <c r="AC19" s="16"/>
      <c r="AD19" s="16"/>
    </row>
    <row r="20" spans="1:30" x14ac:dyDescent="0.2">
      <c r="A20" s="4">
        <v>7</v>
      </c>
      <c r="B20" s="15" t="s">
        <v>18</v>
      </c>
      <c r="C20" s="13">
        <v>1677465.84</v>
      </c>
      <c r="D20" s="13">
        <v>607694.18000000005</v>
      </c>
      <c r="E20" s="13">
        <v>212154.23</v>
      </c>
      <c r="F20" s="13">
        <v>0</v>
      </c>
      <c r="G20" s="13">
        <v>18734.54</v>
      </c>
      <c r="H20" s="13">
        <v>36554.65</v>
      </c>
      <c r="I20" s="13">
        <v>193967.95</v>
      </c>
      <c r="J20" s="13">
        <v>47971.23</v>
      </c>
      <c r="K20" s="13">
        <v>0</v>
      </c>
      <c r="L20" s="13">
        <f t="shared" si="0"/>
        <v>2794542.62</v>
      </c>
      <c r="N20" s="16"/>
      <c r="O20" s="16"/>
      <c r="P20" s="16"/>
      <c r="Q20" s="16"/>
      <c r="R20" s="16"/>
      <c r="S20" s="17"/>
      <c r="T20" s="17"/>
      <c r="U20" s="17"/>
      <c r="V20" s="17"/>
      <c r="W20" s="16"/>
      <c r="X20" s="16"/>
      <c r="Y20" s="16"/>
      <c r="Z20" s="16"/>
      <c r="AA20" s="16"/>
      <c r="AB20" s="16"/>
      <c r="AC20" s="16"/>
      <c r="AD20" s="16"/>
    </row>
    <row r="21" spans="1:30" x14ac:dyDescent="0.2">
      <c r="A21" s="4">
        <v>8</v>
      </c>
      <c r="B21" s="15" t="s">
        <v>8</v>
      </c>
      <c r="C21" s="13">
        <v>3174775.87</v>
      </c>
      <c r="D21" s="13">
        <v>1255106.94</v>
      </c>
      <c r="E21" s="13">
        <v>106057.48</v>
      </c>
      <c r="F21" s="13">
        <v>0</v>
      </c>
      <c r="G21" s="13">
        <v>16832.850000000002</v>
      </c>
      <c r="H21" s="13">
        <v>90721.16</v>
      </c>
      <c r="I21" s="13">
        <v>217519.45</v>
      </c>
      <c r="J21" s="13">
        <v>116394.27</v>
      </c>
      <c r="K21" s="13">
        <v>0</v>
      </c>
      <c r="L21" s="13">
        <f t="shared" si="0"/>
        <v>4977408.0200000005</v>
      </c>
      <c r="N21" s="16"/>
      <c r="O21" s="16"/>
      <c r="P21" s="16"/>
      <c r="Q21" s="16"/>
      <c r="R21" s="16"/>
      <c r="S21" s="17"/>
      <c r="T21" s="17"/>
      <c r="U21" s="17"/>
      <c r="V21" s="17"/>
      <c r="W21" s="16"/>
      <c r="X21" s="16"/>
      <c r="Y21" s="16"/>
      <c r="Z21" s="16"/>
      <c r="AA21" s="16"/>
      <c r="AB21" s="16"/>
      <c r="AC21" s="16"/>
      <c r="AD21" s="16"/>
    </row>
    <row r="22" spans="1:30" x14ac:dyDescent="0.2">
      <c r="A22" s="4">
        <v>9</v>
      </c>
      <c r="B22" s="15" t="s">
        <v>9</v>
      </c>
      <c r="C22" s="13">
        <v>2841848.52</v>
      </c>
      <c r="D22" s="13">
        <v>1116091.93</v>
      </c>
      <c r="E22" s="13">
        <v>118409.7</v>
      </c>
      <c r="F22" s="13">
        <v>0</v>
      </c>
      <c r="G22" s="13">
        <v>16379.79</v>
      </c>
      <c r="H22" s="13">
        <v>55874.64</v>
      </c>
      <c r="I22" s="13">
        <v>197523.45</v>
      </c>
      <c r="J22" s="13">
        <v>73479.289999999994</v>
      </c>
      <c r="K22" s="13">
        <v>0</v>
      </c>
      <c r="L22" s="13">
        <f t="shared" si="0"/>
        <v>4419607.32</v>
      </c>
      <c r="N22" s="16"/>
      <c r="O22" s="16"/>
      <c r="P22" s="16"/>
      <c r="Q22" s="16"/>
      <c r="R22" s="16"/>
      <c r="S22" s="17"/>
      <c r="T22" s="17"/>
      <c r="U22" s="17"/>
      <c r="V22" s="17"/>
      <c r="W22" s="16"/>
      <c r="X22" s="16"/>
      <c r="Y22" s="16"/>
      <c r="Z22" s="16"/>
      <c r="AA22" s="16"/>
      <c r="AB22" s="16"/>
      <c r="AC22" s="16"/>
      <c r="AD22" s="16"/>
    </row>
    <row r="23" spans="1:30" x14ac:dyDescent="0.2">
      <c r="A23" s="4">
        <v>10</v>
      </c>
      <c r="B23" s="15" t="s">
        <v>16</v>
      </c>
      <c r="C23" s="13">
        <v>1685280.32</v>
      </c>
      <c r="D23" s="13">
        <v>635497.18000000005</v>
      </c>
      <c r="E23" s="13">
        <v>203110.64</v>
      </c>
      <c r="F23" s="13">
        <v>21.83</v>
      </c>
      <c r="G23" s="13">
        <v>14391.739999999998</v>
      </c>
      <c r="H23" s="13">
        <v>41846.369999999995</v>
      </c>
      <c r="I23" s="13">
        <v>204860.76</v>
      </c>
      <c r="J23" s="13">
        <v>55607.17</v>
      </c>
      <c r="K23" s="13">
        <v>0</v>
      </c>
      <c r="L23" s="13">
        <f t="shared" si="0"/>
        <v>2840616.0100000007</v>
      </c>
      <c r="N23" s="16"/>
      <c r="O23" s="16"/>
      <c r="P23" s="16"/>
      <c r="Q23" s="16"/>
      <c r="R23" s="16"/>
      <c r="S23" s="17"/>
      <c r="T23" s="17"/>
      <c r="U23" s="17"/>
      <c r="V23" s="17"/>
      <c r="W23" s="16"/>
      <c r="X23" s="16"/>
      <c r="Y23" s="16"/>
      <c r="Z23" s="16"/>
      <c r="AA23" s="16"/>
      <c r="AB23" s="16"/>
      <c r="AC23" s="16"/>
      <c r="AD23" s="16"/>
    </row>
    <row r="24" spans="1:30" x14ac:dyDescent="0.2">
      <c r="A24" s="4">
        <v>11</v>
      </c>
      <c r="B24" s="15" t="s">
        <v>10</v>
      </c>
      <c r="C24" s="13">
        <v>2946447.34</v>
      </c>
      <c r="D24" s="13">
        <v>1128007.5</v>
      </c>
      <c r="E24" s="13">
        <v>117086.25</v>
      </c>
      <c r="F24" s="13">
        <v>0</v>
      </c>
      <c r="G24" s="13">
        <v>22156.39</v>
      </c>
      <c r="H24" s="13">
        <v>111900.9</v>
      </c>
      <c r="I24" s="13">
        <v>360405.5</v>
      </c>
      <c r="J24" s="13">
        <v>145958.5</v>
      </c>
      <c r="K24" s="13">
        <v>0</v>
      </c>
      <c r="L24" s="13">
        <f t="shared" si="0"/>
        <v>4831962.38</v>
      </c>
      <c r="N24" s="16"/>
      <c r="O24" s="16"/>
      <c r="P24" s="16"/>
      <c r="Q24" s="16"/>
      <c r="R24" s="16"/>
      <c r="S24" s="17"/>
      <c r="T24" s="17"/>
      <c r="U24" s="17"/>
      <c r="V24" s="17"/>
      <c r="W24" s="16"/>
      <c r="X24" s="16"/>
      <c r="Y24" s="16"/>
      <c r="Z24" s="16"/>
      <c r="AA24" s="16"/>
      <c r="AB24" s="16"/>
      <c r="AC24" s="16"/>
      <c r="AD24" s="16"/>
    </row>
    <row r="25" spans="1:30" x14ac:dyDescent="0.2">
      <c r="A25" s="4">
        <v>12</v>
      </c>
      <c r="B25" s="15" t="s">
        <v>11</v>
      </c>
      <c r="C25" s="13">
        <v>3317279.61</v>
      </c>
      <c r="D25" s="13">
        <v>1322628.51</v>
      </c>
      <c r="E25" s="13">
        <v>100984.25</v>
      </c>
      <c r="F25" s="13">
        <v>0</v>
      </c>
      <c r="G25" s="13">
        <v>15604.27</v>
      </c>
      <c r="H25" s="13">
        <v>72928.87000000001</v>
      </c>
      <c r="I25" s="13">
        <v>211527.54</v>
      </c>
      <c r="J25" s="13">
        <v>96509.86</v>
      </c>
      <c r="K25" s="13">
        <v>0</v>
      </c>
      <c r="L25" s="13">
        <f t="shared" si="0"/>
        <v>5137462.91</v>
      </c>
      <c r="N25" s="16"/>
      <c r="O25" s="16"/>
      <c r="P25" s="16"/>
      <c r="Q25" s="16"/>
      <c r="R25" s="16"/>
      <c r="S25" s="17"/>
      <c r="T25" s="17"/>
      <c r="U25" s="17"/>
      <c r="V25" s="17"/>
      <c r="W25" s="16"/>
      <c r="X25" s="16"/>
      <c r="Y25" s="16"/>
      <c r="Z25" s="16"/>
      <c r="AA25" s="16"/>
      <c r="AB25" s="16"/>
      <c r="AC25" s="16"/>
      <c r="AD25" s="16"/>
    </row>
    <row r="26" spans="1:30" x14ac:dyDescent="0.2">
      <c r="A26" s="4">
        <v>13</v>
      </c>
      <c r="B26" s="15" t="s">
        <v>12</v>
      </c>
      <c r="C26" s="13">
        <v>4621810.99</v>
      </c>
      <c r="D26" s="13">
        <v>1862801.12</v>
      </c>
      <c r="E26" s="13">
        <v>73412.320000000007</v>
      </c>
      <c r="F26" s="13">
        <v>0</v>
      </c>
      <c r="G26" s="13">
        <v>18184.78</v>
      </c>
      <c r="H26" s="13">
        <v>130701.67</v>
      </c>
      <c r="I26" s="13">
        <v>270648.42</v>
      </c>
      <c r="J26" s="13">
        <v>174014.61</v>
      </c>
      <c r="K26" s="13">
        <v>0</v>
      </c>
      <c r="L26" s="13">
        <f t="shared" si="0"/>
        <v>7151573.9100000011</v>
      </c>
      <c r="N26" s="16"/>
      <c r="O26" s="16"/>
      <c r="P26" s="16"/>
      <c r="Q26" s="16"/>
      <c r="R26" s="16"/>
      <c r="S26" s="17"/>
      <c r="T26" s="17"/>
      <c r="U26" s="17"/>
      <c r="V26" s="17"/>
      <c r="W26" s="16"/>
      <c r="X26" s="16"/>
      <c r="Y26" s="16"/>
      <c r="Z26" s="16"/>
      <c r="AA26" s="16"/>
      <c r="AB26" s="16"/>
      <c r="AC26" s="16"/>
      <c r="AD26" s="16"/>
    </row>
    <row r="27" spans="1:30" x14ac:dyDescent="0.2">
      <c r="A27" s="4">
        <v>14</v>
      </c>
      <c r="B27" s="15" t="s">
        <v>36</v>
      </c>
      <c r="C27" s="13">
        <v>2166869.0099999998</v>
      </c>
      <c r="D27" s="13">
        <v>846005.63</v>
      </c>
      <c r="E27" s="13">
        <v>154142.91</v>
      </c>
      <c r="F27" s="13">
        <v>0</v>
      </c>
      <c r="G27" s="13">
        <v>13376.099999999999</v>
      </c>
      <c r="H27" s="13">
        <v>24732.26</v>
      </c>
      <c r="I27" s="13">
        <v>152256.35</v>
      </c>
      <c r="J27" s="13">
        <v>32163.37</v>
      </c>
      <c r="K27" s="13">
        <v>0</v>
      </c>
      <c r="L27" s="13">
        <f t="shared" si="0"/>
        <v>3389545.63</v>
      </c>
      <c r="N27" s="16"/>
      <c r="O27" s="16"/>
      <c r="P27" s="16"/>
      <c r="Q27" s="16"/>
      <c r="R27" s="16"/>
      <c r="S27" s="17"/>
      <c r="T27" s="17"/>
      <c r="U27" s="17"/>
      <c r="V27" s="17"/>
      <c r="W27" s="16"/>
      <c r="X27" s="16"/>
      <c r="Y27" s="16"/>
      <c r="Z27" s="16"/>
      <c r="AA27" s="16"/>
      <c r="AB27" s="16"/>
      <c r="AC27" s="16"/>
      <c r="AD27" s="16"/>
    </row>
    <row r="28" spans="1:30" x14ac:dyDescent="0.2">
      <c r="A28" s="4">
        <v>15</v>
      </c>
      <c r="B28" s="15" t="s">
        <v>27</v>
      </c>
      <c r="C28" s="13">
        <v>2856858.25</v>
      </c>
      <c r="D28" s="13">
        <v>1116091.93</v>
      </c>
      <c r="E28" s="13">
        <v>118409.7</v>
      </c>
      <c r="F28" s="13">
        <v>0</v>
      </c>
      <c r="G28" s="13">
        <v>17512.059999999998</v>
      </c>
      <c r="H28" s="13">
        <v>75310.58</v>
      </c>
      <c r="I28" s="13">
        <v>193472.56</v>
      </c>
      <c r="J28" s="13">
        <v>97234.69</v>
      </c>
      <c r="K28" s="13">
        <v>6247</v>
      </c>
      <c r="L28" s="13">
        <f t="shared" si="0"/>
        <v>4481136.7700000005</v>
      </c>
      <c r="N28" s="16"/>
      <c r="O28" s="16"/>
      <c r="P28" s="16"/>
      <c r="Q28" s="16"/>
      <c r="R28" s="16"/>
      <c r="S28" s="17"/>
      <c r="T28" s="17"/>
      <c r="U28" s="17"/>
      <c r="V28" s="17"/>
      <c r="W28" s="16"/>
      <c r="X28" s="16"/>
      <c r="Y28" s="16"/>
      <c r="Z28" s="16"/>
      <c r="AA28" s="16"/>
      <c r="AB28" s="16"/>
      <c r="AC28" s="16"/>
      <c r="AD28" s="16"/>
    </row>
    <row r="29" spans="1:30" x14ac:dyDescent="0.2">
      <c r="A29" s="4">
        <v>16</v>
      </c>
      <c r="B29" s="15" t="s">
        <v>25</v>
      </c>
      <c r="C29" s="13">
        <v>8255735.7400000002</v>
      </c>
      <c r="D29" s="13">
        <v>3312529.07</v>
      </c>
      <c r="E29" s="13">
        <v>43855.22</v>
      </c>
      <c r="F29" s="13">
        <v>86.04</v>
      </c>
      <c r="G29" s="13">
        <v>35127.69</v>
      </c>
      <c r="H29" s="13">
        <v>298973.26</v>
      </c>
      <c r="I29" s="13">
        <v>630598.53</v>
      </c>
      <c r="J29" s="13">
        <v>386197.19</v>
      </c>
      <c r="K29" s="13">
        <v>0</v>
      </c>
      <c r="L29" s="13">
        <f t="shared" si="0"/>
        <v>12963102.739999998</v>
      </c>
      <c r="N29" s="16"/>
      <c r="O29" s="16"/>
      <c r="P29" s="16"/>
      <c r="Q29" s="16"/>
      <c r="R29" s="16"/>
      <c r="S29" s="17"/>
      <c r="T29" s="17"/>
      <c r="U29" s="17"/>
      <c r="V29" s="17"/>
      <c r="W29" s="16"/>
      <c r="X29" s="16"/>
      <c r="Y29" s="16"/>
      <c r="Z29" s="16"/>
      <c r="AA29" s="16"/>
      <c r="AB29" s="16"/>
      <c r="AC29" s="16"/>
      <c r="AD29" s="16"/>
    </row>
    <row r="30" spans="1:30" x14ac:dyDescent="0.2">
      <c r="A30" s="4">
        <v>17</v>
      </c>
      <c r="B30" s="15" t="s">
        <v>13</v>
      </c>
      <c r="C30" s="13">
        <v>3669902.99</v>
      </c>
      <c r="D30" s="13">
        <v>1390150.09</v>
      </c>
      <c r="E30" s="13">
        <v>96352.16</v>
      </c>
      <c r="F30" s="13">
        <v>0</v>
      </c>
      <c r="G30" s="13">
        <v>30226.11</v>
      </c>
      <c r="H30" s="13">
        <v>131027.20000000001</v>
      </c>
      <c r="I30" s="13">
        <v>335406.40000000002</v>
      </c>
      <c r="J30" s="13">
        <v>168759.72</v>
      </c>
      <c r="K30" s="13">
        <v>0</v>
      </c>
      <c r="L30" s="13">
        <f t="shared" si="0"/>
        <v>5821824.6700000009</v>
      </c>
      <c r="N30" s="16"/>
      <c r="O30" s="16"/>
      <c r="P30" s="16"/>
      <c r="Q30" s="16"/>
      <c r="R30" s="16"/>
      <c r="S30" s="17"/>
      <c r="T30" s="17"/>
      <c r="U30" s="17"/>
      <c r="V30" s="17"/>
      <c r="W30" s="16"/>
      <c r="X30" s="16"/>
      <c r="Y30" s="16"/>
      <c r="Z30" s="16"/>
      <c r="AA30" s="16"/>
      <c r="AB30" s="16"/>
      <c r="AC30" s="16"/>
      <c r="AD30" s="16"/>
    </row>
    <row r="31" spans="1:30" x14ac:dyDescent="0.2">
      <c r="A31" s="4">
        <v>18</v>
      </c>
      <c r="B31" s="15" t="s">
        <v>4</v>
      </c>
      <c r="C31" s="13">
        <v>37974489.32</v>
      </c>
      <c r="D31" s="13">
        <v>15490243.859999999</v>
      </c>
      <c r="E31" s="13">
        <v>14518.7</v>
      </c>
      <c r="F31" s="13">
        <v>6999.08</v>
      </c>
      <c r="G31" s="13">
        <v>116631.14000000001</v>
      </c>
      <c r="H31" s="13">
        <v>1497833.22</v>
      </c>
      <c r="I31" s="13">
        <v>2192226.4900000002</v>
      </c>
      <c r="J31" s="13">
        <v>1552099.03</v>
      </c>
      <c r="K31" s="13">
        <v>0</v>
      </c>
      <c r="L31" s="13">
        <f t="shared" si="0"/>
        <v>58845040.840000004</v>
      </c>
      <c r="N31" s="16"/>
      <c r="O31" s="16"/>
      <c r="P31" s="16"/>
      <c r="Q31" s="16"/>
      <c r="R31" s="16"/>
      <c r="S31" s="17"/>
      <c r="T31" s="17"/>
      <c r="U31" s="17"/>
      <c r="V31" s="17"/>
      <c r="W31" s="16"/>
      <c r="X31" s="16"/>
      <c r="Y31" s="16"/>
      <c r="Z31" s="16"/>
      <c r="AA31" s="16"/>
      <c r="AB31" s="16"/>
      <c r="AC31" s="16"/>
      <c r="AD31" s="16"/>
    </row>
    <row r="32" spans="1:30" x14ac:dyDescent="0.2">
      <c r="A32" s="4">
        <v>19</v>
      </c>
      <c r="B32" s="15" t="s">
        <v>14</v>
      </c>
      <c r="C32" s="13">
        <v>3785830.24</v>
      </c>
      <c r="D32" s="13">
        <v>1505333.95</v>
      </c>
      <c r="E32" s="13">
        <v>89514.33</v>
      </c>
      <c r="F32" s="13">
        <v>0</v>
      </c>
      <c r="G32" s="13">
        <v>18537.38</v>
      </c>
      <c r="H32" s="13">
        <v>99248.44</v>
      </c>
      <c r="I32" s="13">
        <v>222225.2</v>
      </c>
      <c r="J32" s="13">
        <v>128640.55</v>
      </c>
      <c r="K32" s="13">
        <v>0</v>
      </c>
      <c r="L32" s="13">
        <f t="shared" si="0"/>
        <v>5849330.0900000008</v>
      </c>
      <c r="N32" s="16"/>
      <c r="O32" s="16"/>
      <c r="P32" s="16"/>
      <c r="Q32" s="16"/>
      <c r="R32" s="16"/>
      <c r="S32" s="17"/>
      <c r="T32" s="17"/>
      <c r="U32" s="17"/>
      <c r="V32" s="17"/>
      <c r="W32" s="16"/>
      <c r="X32" s="16"/>
      <c r="Y32" s="16"/>
      <c r="Z32" s="16"/>
      <c r="AA32" s="16"/>
      <c r="AB32" s="16"/>
      <c r="AC32" s="16"/>
      <c r="AD32" s="16"/>
    </row>
    <row r="33" spans="1:30" x14ac:dyDescent="0.2">
      <c r="A33" s="4">
        <v>20</v>
      </c>
      <c r="B33" s="15" t="s">
        <v>15</v>
      </c>
      <c r="C33" s="13">
        <v>3207800.91</v>
      </c>
      <c r="D33" s="13">
        <v>1231275.81</v>
      </c>
      <c r="E33" s="13">
        <v>107822.07</v>
      </c>
      <c r="F33" s="13">
        <v>0</v>
      </c>
      <c r="G33" s="13">
        <v>23551.809999999998</v>
      </c>
      <c r="H33" s="13">
        <v>154888.24</v>
      </c>
      <c r="I33" s="13">
        <v>305638.34000000003</v>
      </c>
      <c r="J33" s="13">
        <v>198814.2</v>
      </c>
      <c r="K33" s="13">
        <v>0</v>
      </c>
      <c r="L33" s="13">
        <f t="shared" si="0"/>
        <v>5229791.3800000008</v>
      </c>
      <c r="N33" s="16"/>
      <c r="O33" s="16"/>
      <c r="P33" s="16"/>
      <c r="Q33" s="16"/>
      <c r="R33" s="16"/>
      <c r="S33" s="17"/>
      <c r="T33" s="17"/>
      <c r="U33" s="17"/>
      <c r="V33" s="17"/>
      <c r="W33" s="16"/>
      <c r="X33" s="16"/>
      <c r="Y33" s="16"/>
      <c r="Z33" s="16"/>
      <c r="AA33" s="16"/>
      <c r="AB33" s="16"/>
      <c r="AC33" s="16"/>
      <c r="AD33" s="16"/>
    </row>
    <row r="34" spans="1:30" x14ac:dyDescent="0.2">
      <c r="A34" s="23" t="s">
        <v>0</v>
      </c>
      <c r="B34" s="24"/>
      <c r="C34" s="14">
        <f>SUM(C14:C33)</f>
        <v>100344707.33</v>
      </c>
      <c r="D34" s="14">
        <f t="shared" ref="D34:K34" si="1">SUM(D14:D33)</f>
        <v>39718574.000000007</v>
      </c>
      <c r="E34" s="14">
        <f t="shared" si="1"/>
        <v>2332901.9300000002</v>
      </c>
      <c r="F34" s="14">
        <f t="shared" si="1"/>
        <v>8314.31</v>
      </c>
      <c r="G34" s="14">
        <f t="shared" si="1"/>
        <v>523415.48</v>
      </c>
      <c r="H34" s="14">
        <f t="shared" si="1"/>
        <v>3757113</v>
      </c>
      <c r="I34" s="14">
        <f t="shared" si="1"/>
        <v>7860066.080000001</v>
      </c>
      <c r="J34" s="14">
        <f t="shared" si="1"/>
        <v>4396797.9000000004</v>
      </c>
      <c r="K34" s="14">
        <f t="shared" si="1"/>
        <v>7436701</v>
      </c>
      <c r="L34" s="14">
        <f t="shared" ref="L34" si="2">SUM(L14:L33)</f>
        <v>166378591.03</v>
      </c>
      <c r="N34" s="18"/>
      <c r="O34" s="18"/>
      <c r="P34" s="18"/>
      <c r="Q34" s="18"/>
      <c r="R34" s="16"/>
      <c r="S34" s="17"/>
      <c r="T34" s="17"/>
      <c r="U34" s="17"/>
      <c r="V34" s="17"/>
      <c r="W34" s="16"/>
      <c r="X34" s="16"/>
      <c r="Y34" s="16"/>
      <c r="Z34" s="16"/>
      <c r="AA34" s="16"/>
      <c r="AB34" s="16"/>
      <c r="AC34" s="16"/>
      <c r="AD34" s="16"/>
    </row>
    <row r="35" spans="1:30" x14ac:dyDescent="0.2">
      <c r="C35" s="9"/>
      <c r="D35" s="9"/>
      <c r="E35" s="9"/>
      <c r="F35" s="9"/>
      <c r="G35" s="9"/>
      <c r="H35" s="9"/>
      <c r="I35" s="9"/>
      <c r="J35" s="9"/>
      <c r="K35" s="9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 spans="1:30" ht="12.75" customHeight="1" x14ac:dyDescent="0.2">
      <c r="B36" s="19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30" x14ac:dyDescent="0.2">
      <c r="B37" s="1" t="s">
        <v>19</v>
      </c>
      <c r="F37" s="2"/>
      <c r="G37" s="3"/>
      <c r="H37" s="3"/>
      <c r="I37" s="3"/>
      <c r="J37" s="3"/>
      <c r="K37" s="3"/>
    </row>
    <row r="38" spans="1:30" x14ac:dyDescent="0.2">
      <c r="B38" s="1" t="s">
        <v>19</v>
      </c>
      <c r="C38" s="6"/>
      <c r="F38" s="2"/>
      <c r="G38" s="3"/>
      <c r="H38" s="3"/>
      <c r="I38" s="3"/>
      <c r="J38" s="3"/>
      <c r="K38" s="3"/>
    </row>
    <row r="39" spans="1:30" x14ac:dyDescent="0.2">
      <c r="A39" s="25" t="s">
        <v>39</v>
      </c>
      <c r="B39" s="25"/>
      <c r="C39" s="25"/>
      <c r="D39" s="25"/>
      <c r="E39" s="25"/>
      <c r="F39" s="25"/>
      <c r="G39" s="3"/>
      <c r="H39" s="3"/>
      <c r="I39" s="5"/>
      <c r="J39" s="5"/>
      <c r="K39" s="5"/>
      <c r="L39" s="5"/>
    </row>
    <row r="40" spans="1:30" x14ac:dyDescent="0.2">
      <c r="A40" s="22"/>
      <c r="B40" s="22"/>
      <c r="C40" s="22"/>
      <c r="D40" s="22"/>
      <c r="E40" s="22"/>
      <c r="F40" s="22"/>
      <c r="G40" s="3"/>
      <c r="H40" s="3"/>
      <c r="I40" s="3"/>
      <c r="J40" s="3"/>
      <c r="K40" s="3"/>
    </row>
    <row r="41" spans="1:30" x14ac:dyDescent="0.2">
      <c r="F41" s="36" t="s">
        <v>26</v>
      </c>
      <c r="G41" s="3"/>
      <c r="H41" s="3"/>
      <c r="I41" s="3"/>
      <c r="J41" s="3"/>
      <c r="K41" s="3"/>
    </row>
    <row r="42" spans="1:30" x14ac:dyDescent="0.2">
      <c r="A42" s="10" t="s">
        <v>1</v>
      </c>
      <c r="B42" s="26" t="s">
        <v>40</v>
      </c>
      <c r="C42" s="29" t="s">
        <v>29</v>
      </c>
      <c r="D42" s="29" t="s">
        <v>30</v>
      </c>
      <c r="E42" s="29" t="s">
        <v>31</v>
      </c>
      <c r="F42" s="29" t="s">
        <v>0</v>
      </c>
      <c r="G42" s="3"/>
      <c r="H42" s="3"/>
      <c r="I42" s="3"/>
      <c r="J42" s="3"/>
      <c r="K42" s="3"/>
    </row>
    <row r="43" spans="1:30" x14ac:dyDescent="0.2">
      <c r="A43" s="11" t="s">
        <v>2</v>
      </c>
      <c r="B43" s="27"/>
      <c r="C43" s="30"/>
      <c r="D43" s="30"/>
      <c r="E43" s="30"/>
      <c r="F43" s="30"/>
      <c r="G43" s="3"/>
      <c r="H43" s="3"/>
      <c r="I43" s="3"/>
      <c r="J43" s="3"/>
      <c r="K43" s="3"/>
    </row>
    <row r="44" spans="1:30" x14ac:dyDescent="0.2">
      <c r="A44" s="12" t="s">
        <v>3</v>
      </c>
      <c r="B44" s="28"/>
      <c r="C44" s="31"/>
      <c r="D44" s="31"/>
      <c r="E44" s="31"/>
      <c r="F44" s="31"/>
      <c r="G44" s="3"/>
      <c r="H44" s="3"/>
      <c r="I44" s="3"/>
      <c r="J44" s="3"/>
      <c r="K44" s="3"/>
    </row>
    <row r="45" spans="1:30" x14ac:dyDescent="0.2">
      <c r="A45" s="4">
        <v>1</v>
      </c>
      <c r="B45" s="15" t="s">
        <v>5</v>
      </c>
      <c r="C45" s="13">
        <v>-579328.22</v>
      </c>
      <c r="D45" s="13">
        <v>-59700.31</v>
      </c>
      <c r="E45" s="13">
        <v>-25341.66</v>
      </c>
      <c r="F45" s="13">
        <f t="shared" ref="F45:F64" si="3">SUM(C45:E45)</f>
        <v>-664370.19000000006</v>
      </c>
      <c r="G45" s="3"/>
      <c r="H45" s="3"/>
      <c r="I45" s="3"/>
      <c r="J45" s="3"/>
      <c r="K45" s="3"/>
    </row>
    <row r="46" spans="1:30" x14ac:dyDescent="0.2">
      <c r="A46" s="4">
        <v>2</v>
      </c>
      <c r="B46" s="15" t="s">
        <v>6</v>
      </c>
      <c r="C46" s="13">
        <v>-398157.81</v>
      </c>
      <c r="D46" s="13">
        <v>-23450.47</v>
      </c>
      <c r="E46" s="13">
        <v>-25341.66</v>
      </c>
      <c r="F46" s="13">
        <f t="shared" si="3"/>
        <v>-446949.94</v>
      </c>
    </row>
    <row r="47" spans="1:30" x14ac:dyDescent="0.2">
      <c r="A47" s="4">
        <v>3</v>
      </c>
      <c r="B47" s="15" t="s">
        <v>21</v>
      </c>
      <c r="C47" s="13">
        <v>-356070.03</v>
      </c>
      <c r="D47" s="13">
        <v>-18801.61</v>
      </c>
      <c r="E47" s="13">
        <v>-25341.66</v>
      </c>
      <c r="F47" s="13">
        <f t="shared" si="3"/>
        <v>-400213.3</v>
      </c>
    </row>
    <row r="48" spans="1:30" x14ac:dyDescent="0.2">
      <c r="A48" s="4">
        <v>4</v>
      </c>
      <c r="B48" s="15" t="s">
        <v>22</v>
      </c>
      <c r="C48" s="13">
        <v>-1140010.1499999999</v>
      </c>
      <c r="D48" s="13">
        <v>-519843.38</v>
      </c>
      <c r="E48" s="13">
        <v>-25341.66</v>
      </c>
      <c r="F48" s="13">
        <f t="shared" si="3"/>
        <v>-1685195.1899999997</v>
      </c>
    </row>
    <row r="49" spans="1:6" x14ac:dyDescent="0.2">
      <c r="A49" s="4">
        <v>5</v>
      </c>
      <c r="B49" s="15" t="s">
        <v>7</v>
      </c>
      <c r="C49" s="13">
        <v>-756272.92</v>
      </c>
      <c r="D49" s="13">
        <v>-161225.64000000001</v>
      </c>
      <c r="E49" s="13">
        <v>-25341.66</v>
      </c>
      <c r="F49" s="13">
        <f t="shared" si="3"/>
        <v>-942840.22000000009</v>
      </c>
    </row>
    <row r="50" spans="1:6" x14ac:dyDescent="0.2">
      <c r="A50" s="4">
        <v>6</v>
      </c>
      <c r="B50" s="15" t="s">
        <v>17</v>
      </c>
      <c r="C50" s="13">
        <v>-512442.94</v>
      </c>
      <c r="D50" s="13">
        <v>-37163.85</v>
      </c>
      <c r="E50" s="13">
        <v>-25341.66</v>
      </c>
      <c r="F50" s="13">
        <f t="shared" si="3"/>
        <v>-574948.45000000007</v>
      </c>
    </row>
    <row r="51" spans="1:6" x14ac:dyDescent="0.2">
      <c r="A51" s="4">
        <v>7</v>
      </c>
      <c r="B51" s="15" t="s">
        <v>18</v>
      </c>
      <c r="C51" s="13">
        <v>-357599.6</v>
      </c>
      <c r="D51" s="13">
        <v>-12570.83</v>
      </c>
      <c r="E51" s="13">
        <v>-25341.66</v>
      </c>
      <c r="F51" s="13">
        <f t="shared" si="3"/>
        <v>-395512.08999999997</v>
      </c>
    </row>
    <row r="52" spans="1:6" x14ac:dyDescent="0.2">
      <c r="A52" s="4">
        <v>8</v>
      </c>
      <c r="B52" s="15" t="s">
        <v>8</v>
      </c>
      <c r="C52" s="13">
        <v>-560535.63</v>
      </c>
      <c r="D52" s="13">
        <v>-62181.09</v>
      </c>
      <c r="E52" s="13">
        <v>-25341.66</v>
      </c>
      <c r="F52" s="13">
        <f t="shared" si="3"/>
        <v>-648058.38</v>
      </c>
    </row>
    <row r="53" spans="1:6" x14ac:dyDescent="0.2">
      <c r="A53" s="4">
        <v>9</v>
      </c>
      <c r="B53" s="15" t="s">
        <v>9</v>
      </c>
      <c r="C53" s="13">
        <v>-444685.19</v>
      </c>
      <c r="D53" s="13">
        <v>-24728.53</v>
      </c>
      <c r="E53" s="13">
        <v>-25341.66</v>
      </c>
      <c r="F53" s="13">
        <f t="shared" si="3"/>
        <v>-494755.37999999995</v>
      </c>
    </row>
    <row r="54" spans="1:6" x14ac:dyDescent="0.2">
      <c r="A54" s="4">
        <v>10</v>
      </c>
      <c r="B54" s="15" t="s">
        <v>16</v>
      </c>
      <c r="C54" s="13">
        <v>-388223.72</v>
      </c>
      <c r="D54" s="13">
        <v>-16142</v>
      </c>
      <c r="E54" s="13">
        <v>-25341.66</v>
      </c>
      <c r="F54" s="13">
        <f t="shared" si="3"/>
        <v>-429707.37999999995</v>
      </c>
    </row>
    <row r="55" spans="1:6" x14ac:dyDescent="0.2">
      <c r="A55" s="4">
        <v>11</v>
      </c>
      <c r="B55" s="15" t="s">
        <v>10</v>
      </c>
      <c r="C55" s="13">
        <v>-486141.53</v>
      </c>
      <c r="D55" s="13">
        <v>-39952.42</v>
      </c>
      <c r="E55" s="13">
        <v>-25341.66</v>
      </c>
      <c r="F55" s="13">
        <f t="shared" si="3"/>
        <v>-551435.6100000001</v>
      </c>
    </row>
    <row r="56" spans="1:6" x14ac:dyDescent="0.2">
      <c r="A56" s="4">
        <v>12</v>
      </c>
      <c r="B56" s="15" t="s">
        <v>11</v>
      </c>
      <c r="C56" s="13">
        <v>-455601.66</v>
      </c>
      <c r="D56" s="13">
        <v>-30223.48</v>
      </c>
      <c r="E56" s="13">
        <v>-25341.66</v>
      </c>
      <c r="F56" s="13">
        <f t="shared" si="3"/>
        <v>-511166.79999999993</v>
      </c>
    </row>
    <row r="57" spans="1:6" x14ac:dyDescent="0.2">
      <c r="A57" s="4">
        <v>13</v>
      </c>
      <c r="B57" s="15" t="s">
        <v>12</v>
      </c>
      <c r="C57" s="13">
        <v>-567853.93000000005</v>
      </c>
      <c r="D57" s="13">
        <v>-66915.740000000005</v>
      </c>
      <c r="E57" s="13">
        <v>-25341.66</v>
      </c>
      <c r="F57" s="13">
        <f t="shared" si="3"/>
        <v>-660111.33000000007</v>
      </c>
    </row>
    <row r="58" spans="1:6" x14ac:dyDescent="0.2">
      <c r="A58" s="4">
        <v>14</v>
      </c>
      <c r="B58" s="15" t="s">
        <v>36</v>
      </c>
      <c r="C58" s="13">
        <v>-331465.33</v>
      </c>
      <c r="D58" s="13">
        <v>-11343.97</v>
      </c>
      <c r="E58" s="13">
        <v>-25341.66</v>
      </c>
      <c r="F58" s="13">
        <f t="shared" si="3"/>
        <v>-368150.95999999996</v>
      </c>
    </row>
    <row r="59" spans="1:6" x14ac:dyDescent="0.2">
      <c r="A59" s="4">
        <v>15</v>
      </c>
      <c r="B59" s="15" t="s">
        <v>27</v>
      </c>
      <c r="C59" s="13">
        <v>-421429.63</v>
      </c>
      <c r="D59" s="13">
        <v>-28802.98</v>
      </c>
      <c r="E59" s="13">
        <v>-25341.66</v>
      </c>
      <c r="F59" s="13">
        <f t="shared" si="3"/>
        <v>-475574.26999999996</v>
      </c>
    </row>
    <row r="60" spans="1:6" x14ac:dyDescent="0.2">
      <c r="A60" s="4">
        <v>16</v>
      </c>
      <c r="B60" s="15" t="s">
        <v>25</v>
      </c>
      <c r="C60" s="13">
        <v>-935746.35</v>
      </c>
      <c r="D60" s="13">
        <v>-135302.71</v>
      </c>
      <c r="E60" s="13">
        <v>-25341.66</v>
      </c>
      <c r="F60" s="13">
        <f t="shared" si="3"/>
        <v>-1096390.72</v>
      </c>
    </row>
    <row r="61" spans="1:6" x14ac:dyDescent="0.2">
      <c r="A61" s="4">
        <v>17</v>
      </c>
      <c r="B61" s="15" t="s">
        <v>13</v>
      </c>
      <c r="C61" s="13">
        <v>-547227.19999999995</v>
      </c>
      <c r="D61" s="13">
        <v>-52171.85</v>
      </c>
      <c r="E61" s="13">
        <v>-25341.66</v>
      </c>
      <c r="F61" s="13">
        <f t="shared" si="3"/>
        <v>-624740.71</v>
      </c>
    </row>
    <row r="62" spans="1:6" x14ac:dyDescent="0.2">
      <c r="A62" s="4">
        <v>18</v>
      </c>
      <c r="B62" s="15" t="s">
        <v>4</v>
      </c>
      <c r="C62" s="13">
        <v>-3067755.28</v>
      </c>
      <c r="D62" s="13">
        <v>-891717.15</v>
      </c>
      <c r="E62" s="13">
        <v>-25341.66</v>
      </c>
      <c r="F62" s="13">
        <f t="shared" si="3"/>
        <v>-3984814.09</v>
      </c>
    </row>
    <row r="63" spans="1:6" x14ac:dyDescent="0.2">
      <c r="A63" s="4">
        <v>19</v>
      </c>
      <c r="B63" s="15" t="s">
        <v>14</v>
      </c>
      <c r="C63" s="13">
        <v>-483302.05</v>
      </c>
      <c r="D63" s="13">
        <v>-40047.339999999997</v>
      </c>
      <c r="E63" s="13">
        <v>-25341.66</v>
      </c>
      <c r="F63" s="13">
        <f t="shared" si="3"/>
        <v>-548691.05000000005</v>
      </c>
    </row>
    <row r="64" spans="1:6" x14ac:dyDescent="0.2">
      <c r="A64" s="4">
        <v>20</v>
      </c>
      <c r="B64" s="15" t="s">
        <v>15</v>
      </c>
      <c r="C64" s="13">
        <v>-645138.43000000005</v>
      </c>
      <c r="D64" s="13">
        <v>-109768.65</v>
      </c>
      <c r="E64" s="13">
        <v>-25341.66</v>
      </c>
      <c r="F64" s="13">
        <f t="shared" si="3"/>
        <v>-780248.74000000011</v>
      </c>
    </row>
    <row r="65" spans="1:12" x14ac:dyDescent="0.2">
      <c r="A65" s="23" t="s">
        <v>0</v>
      </c>
      <c r="B65" s="24"/>
      <c r="C65" s="14">
        <f>SUM(C45:C64)</f>
        <v>-13434987.6</v>
      </c>
      <c r="D65" s="14">
        <f t="shared" ref="D65:E65" si="4">SUM(D45:D64)</f>
        <v>-2342054</v>
      </c>
      <c r="E65" s="14">
        <f t="shared" si="4"/>
        <v>-506833.19999999978</v>
      </c>
      <c r="F65" s="14">
        <f t="shared" ref="F65" si="5">SUM(F45:F64)</f>
        <v>-16283874.799999999</v>
      </c>
    </row>
    <row r="68" spans="1:12" x14ac:dyDescent="0.2">
      <c r="A68" s="25" t="s">
        <v>38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1:12" x14ac:dyDescent="0.2">
      <c r="A69" s="25" t="s">
        <v>41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1:12" x14ac:dyDescent="0.2">
      <c r="L70" s="36" t="s">
        <v>26</v>
      </c>
    </row>
    <row r="71" spans="1:12" x14ac:dyDescent="0.2">
      <c r="A71" s="10" t="s">
        <v>1</v>
      </c>
      <c r="B71" s="26" t="s">
        <v>40</v>
      </c>
      <c r="C71" s="29" t="s">
        <v>29</v>
      </c>
      <c r="D71" s="29" t="s">
        <v>30</v>
      </c>
      <c r="E71" s="29" t="s">
        <v>31</v>
      </c>
      <c r="F71" s="29" t="s">
        <v>35</v>
      </c>
      <c r="G71" s="29" t="s">
        <v>32</v>
      </c>
      <c r="H71" s="29" t="s">
        <v>28</v>
      </c>
      <c r="I71" s="29" t="s">
        <v>33</v>
      </c>
      <c r="J71" s="29" t="s">
        <v>34</v>
      </c>
      <c r="K71" s="29" t="s">
        <v>37</v>
      </c>
      <c r="L71" s="29" t="s">
        <v>0</v>
      </c>
    </row>
    <row r="72" spans="1:12" x14ac:dyDescent="0.2">
      <c r="A72" s="11" t="s">
        <v>2</v>
      </c>
      <c r="B72" s="27"/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1:12" x14ac:dyDescent="0.2">
      <c r="A73" s="12" t="s">
        <v>3</v>
      </c>
      <c r="B73" s="28"/>
      <c r="C73" s="31"/>
      <c r="D73" s="31"/>
      <c r="E73" s="31"/>
      <c r="F73" s="31"/>
      <c r="G73" s="31"/>
      <c r="H73" s="31"/>
      <c r="I73" s="31"/>
      <c r="J73" s="31"/>
      <c r="K73" s="31"/>
      <c r="L73" s="31"/>
    </row>
    <row r="74" spans="1:12" x14ac:dyDescent="0.2">
      <c r="A74" s="4">
        <v>1</v>
      </c>
      <c r="B74" s="15" t="s">
        <v>5</v>
      </c>
      <c r="C74" s="13">
        <f>C14+C45</f>
        <v>3089414.3099999996</v>
      </c>
      <c r="D74" s="13">
        <f>D14+D45</f>
        <v>1378112.0699999998</v>
      </c>
      <c r="E74" s="13">
        <f>E14+E45</f>
        <v>67922.45</v>
      </c>
      <c r="F74" s="13">
        <f t="shared" ref="F74:K74" si="6">F14</f>
        <v>90.44</v>
      </c>
      <c r="G74" s="13">
        <f t="shared" si="6"/>
        <v>21683.23</v>
      </c>
      <c r="H74" s="13">
        <f t="shared" si="6"/>
        <v>122145.66</v>
      </c>
      <c r="I74" s="13">
        <f t="shared" si="6"/>
        <v>289594.46999999997</v>
      </c>
      <c r="J74" s="13">
        <f t="shared" si="6"/>
        <v>156558.64000000001</v>
      </c>
      <c r="K74" s="13">
        <f t="shared" si="6"/>
        <v>78375</v>
      </c>
      <c r="L74" s="13">
        <f>SUM(C74:K74)</f>
        <v>5203896.2699999996</v>
      </c>
    </row>
    <row r="75" spans="1:12" x14ac:dyDescent="0.2">
      <c r="A75" s="4">
        <v>2</v>
      </c>
      <c r="B75" s="15" t="s">
        <v>6</v>
      </c>
      <c r="C75" s="13">
        <f t="shared" ref="C75:E75" si="7">C15+C46</f>
        <v>2124273.86</v>
      </c>
      <c r="D75" s="13">
        <f t="shared" si="7"/>
        <v>957598.31</v>
      </c>
      <c r="E75" s="13">
        <f t="shared" si="7"/>
        <v>108508.32</v>
      </c>
      <c r="F75" s="13">
        <f t="shared" ref="F75:K75" si="8">F15</f>
        <v>0</v>
      </c>
      <c r="G75" s="13">
        <f t="shared" si="8"/>
        <v>16241.29</v>
      </c>
      <c r="H75" s="13">
        <f t="shared" si="8"/>
        <v>49325.8</v>
      </c>
      <c r="I75" s="13">
        <f t="shared" si="8"/>
        <v>161682.71</v>
      </c>
      <c r="J75" s="13">
        <f t="shared" si="8"/>
        <v>64298.34</v>
      </c>
      <c r="K75" s="13">
        <f t="shared" si="8"/>
        <v>0</v>
      </c>
      <c r="L75" s="13">
        <f t="shared" ref="L75:L93" si="9">SUM(C75:K75)</f>
        <v>3481928.6299999994</v>
      </c>
    </row>
    <row r="76" spans="1:12" x14ac:dyDescent="0.2">
      <c r="A76" s="4">
        <v>3</v>
      </c>
      <c r="B76" s="15" t="s">
        <v>21</v>
      </c>
      <c r="C76" s="13">
        <f t="shared" ref="C76:E76" si="10">C16+C47</f>
        <v>2020447.6500000001</v>
      </c>
      <c r="D76" s="13">
        <f t="shared" si="10"/>
        <v>906641.16</v>
      </c>
      <c r="E76" s="13">
        <f t="shared" si="10"/>
        <v>116007.88</v>
      </c>
      <c r="F76" s="13">
        <f t="shared" ref="F76:K76" si="11">F16</f>
        <v>0</v>
      </c>
      <c r="G76" s="13">
        <f t="shared" si="11"/>
        <v>15098.78</v>
      </c>
      <c r="H76" s="13">
        <f t="shared" si="11"/>
        <v>36065.68</v>
      </c>
      <c r="I76" s="13">
        <f t="shared" si="11"/>
        <v>155158.15</v>
      </c>
      <c r="J76" s="13">
        <f t="shared" si="11"/>
        <v>47098.33</v>
      </c>
      <c r="K76" s="13">
        <f t="shared" si="11"/>
        <v>0</v>
      </c>
      <c r="L76" s="13">
        <f t="shared" si="9"/>
        <v>3296517.63</v>
      </c>
    </row>
    <row r="77" spans="1:12" x14ac:dyDescent="0.2">
      <c r="A77" s="4">
        <v>4</v>
      </c>
      <c r="B77" s="15" t="s">
        <v>22</v>
      </c>
      <c r="C77" s="13">
        <f t="shared" ref="C77:E77" si="12">C17+C48</f>
        <v>2067960.0100000002</v>
      </c>
      <c r="D77" s="13">
        <f t="shared" si="12"/>
        <v>596248.54999999993</v>
      </c>
      <c r="E77" s="13">
        <f t="shared" si="12"/>
        <v>93068.04</v>
      </c>
      <c r="F77" s="13">
        <f t="shared" ref="F77:K77" si="13">F17</f>
        <v>883.82</v>
      </c>
      <c r="G77" s="13">
        <f t="shared" si="13"/>
        <v>43998.270000000004</v>
      </c>
      <c r="H77" s="13">
        <f t="shared" si="13"/>
        <v>390340.22</v>
      </c>
      <c r="I77" s="13">
        <f t="shared" si="13"/>
        <v>613769.1</v>
      </c>
      <c r="J77" s="13">
        <f t="shared" si="13"/>
        <v>424727.01</v>
      </c>
      <c r="K77" s="13">
        <f t="shared" si="13"/>
        <v>7352079</v>
      </c>
      <c r="L77" s="13">
        <f t="shared" si="9"/>
        <v>11583074.02</v>
      </c>
    </row>
    <row r="78" spans="1:12" x14ac:dyDescent="0.2">
      <c r="A78" s="4">
        <v>5</v>
      </c>
      <c r="B78" s="15" t="s">
        <v>7</v>
      </c>
      <c r="C78" s="13">
        <f t="shared" ref="C78:E78" si="14">C18+C49</f>
        <v>3961364.05</v>
      </c>
      <c r="D78" s="13">
        <f t="shared" si="14"/>
        <v>1681716.19</v>
      </c>
      <c r="E78" s="13">
        <f t="shared" si="14"/>
        <v>48732.39</v>
      </c>
      <c r="F78" s="13">
        <f t="shared" ref="F78:K78" si="15">F18</f>
        <v>233.1</v>
      </c>
      <c r="G78" s="13">
        <f t="shared" si="15"/>
        <v>28936.5</v>
      </c>
      <c r="H78" s="13">
        <f t="shared" si="15"/>
        <v>230675.84</v>
      </c>
      <c r="I78" s="13">
        <f t="shared" si="15"/>
        <v>463925.41</v>
      </c>
      <c r="J78" s="13">
        <f t="shared" si="15"/>
        <v>289519.24</v>
      </c>
      <c r="K78" s="13">
        <f t="shared" si="15"/>
        <v>0</v>
      </c>
      <c r="L78" s="13">
        <f t="shared" si="9"/>
        <v>6705102.7199999997</v>
      </c>
    </row>
    <row r="79" spans="1:12" x14ac:dyDescent="0.2">
      <c r="A79" s="4">
        <v>6</v>
      </c>
      <c r="B79" s="15" t="s">
        <v>17</v>
      </c>
      <c r="C79" s="13">
        <f t="shared" ref="C79:E79" si="16">C19+C50</f>
        <v>1156570.4300000002</v>
      </c>
      <c r="D79" s="13">
        <f t="shared" si="16"/>
        <v>558614.76</v>
      </c>
      <c r="E79" s="13">
        <f t="shared" si="16"/>
        <v>190782.93</v>
      </c>
      <c r="F79" s="13">
        <f t="shared" ref="F79:K79" si="17">F19</f>
        <v>0</v>
      </c>
      <c r="G79" s="13">
        <f t="shared" si="17"/>
        <v>20210.759999999998</v>
      </c>
      <c r="H79" s="13">
        <f t="shared" si="17"/>
        <v>106018.34</v>
      </c>
      <c r="I79" s="13">
        <f t="shared" si="17"/>
        <v>487659.3</v>
      </c>
      <c r="J79" s="13">
        <f t="shared" si="17"/>
        <v>140752.66</v>
      </c>
      <c r="K79" s="13">
        <f t="shared" si="17"/>
        <v>0</v>
      </c>
      <c r="L79" s="13">
        <f t="shared" si="9"/>
        <v>2660609.1800000002</v>
      </c>
    </row>
    <row r="80" spans="1:12" x14ac:dyDescent="0.2">
      <c r="A80" s="4">
        <v>7</v>
      </c>
      <c r="B80" s="15" t="s">
        <v>18</v>
      </c>
      <c r="C80" s="13">
        <f t="shared" ref="C80:E80" si="18">C20+C51</f>
        <v>1319866.2400000002</v>
      </c>
      <c r="D80" s="13">
        <f t="shared" si="18"/>
        <v>595123.35000000009</v>
      </c>
      <c r="E80" s="13">
        <f t="shared" si="18"/>
        <v>186812.57</v>
      </c>
      <c r="F80" s="13">
        <f t="shared" ref="F80:K80" si="19">F20</f>
        <v>0</v>
      </c>
      <c r="G80" s="13">
        <f t="shared" si="19"/>
        <v>18734.54</v>
      </c>
      <c r="H80" s="13">
        <f t="shared" si="19"/>
        <v>36554.65</v>
      </c>
      <c r="I80" s="13">
        <f t="shared" si="19"/>
        <v>193967.95</v>
      </c>
      <c r="J80" s="13">
        <f t="shared" si="19"/>
        <v>47971.23</v>
      </c>
      <c r="K80" s="13">
        <f t="shared" si="19"/>
        <v>0</v>
      </c>
      <c r="L80" s="13">
        <f t="shared" si="9"/>
        <v>2399030.5300000003</v>
      </c>
    </row>
    <row r="81" spans="1:12" x14ac:dyDescent="0.2">
      <c r="A81" s="4">
        <v>8</v>
      </c>
      <c r="B81" s="15" t="s">
        <v>8</v>
      </c>
      <c r="C81" s="13">
        <f t="shared" ref="C81:E81" si="20">C21+C52</f>
        <v>2614240.2400000002</v>
      </c>
      <c r="D81" s="13">
        <f t="shared" si="20"/>
        <v>1192925.8499999999</v>
      </c>
      <c r="E81" s="13">
        <f t="shared" si="20"/>
        <v>80715.819999999992</v>
      </c>
      <c r="F81" s="13">
        <f t="shared" ref="F81:K81" si="21">F21</f>
        <v>0</v>
      </c>
      <c r="G81" s="13">
        <f t="shared" si="21"/>
        <v>16832.850000000002</v>
      </c>
      <c r="H81" s="13">
        <f t="shared" si="21"/>
        <v>90721.16</v>
      </c>
      <c r="I81" s="13">
        <f t="shared" si="21"/>
        <v>217519.45</v>
      </c>
      <c r="J81" s="13">
        <f t="shared" si="21"/>
        <v>116394.27</v>
      </c>
      <c r="K81" s="13">
        <f t="shared" si="21"/>
        <v>0</v>
      </c>
      <c r="L81" s="13">
        <f t="shared" si="9"/>
        <v>4329349.6399999997</v>
      </c>
    </row>
    <row r="82" spans="1:12" x14ac:dyDescent="0.2">
      <c r="A82" s="4">
        <v>9</v>
      </c>
      <c r="B82" s="15" t="s">
        <v>9</v>
      </c>
      <c r="C82" s="13">
        <f t="shared" ref="C82:E82" si="22">C22+C53</f>
        <v>2397163.33</v>
      </c>
      <c r="D82" s="13">
        <f t="shared" si="22"/>
        <v>1091363.3999999999</v>
      </c>
      <c r="E82" s="13">
        <f t="shared" si="22"/>
        <v>93068.04</v>
      </c>
      <c r="F82" s="13">
        <f t="shared" ref="F82:K82" si="23">F22</f>
        <v>0</v>
      </c>
      <c r="G82" s="13">
        <f t="shared" si="23"/>
        <v>16379.79</v>
      </c>
      <c r="H82" s="13">
        <f t="shared" si="23"/>
        <v>55874.64</v>
      </c>
      <c r="I82" s="13">
        <f t="shared" si="23"/>
        <v>197523.45</v>
      </c>
      <c r="J82" s="13">
        <f t="shared" si="23"/>
        <v>73479.289999999994</v>
      </c>
      <c r="K82" s="13">
        <f t="shared" si="23"/>
        <v>0</v>
      </c>
      <c r="L82" s="13">
        <f t="shared" si="9"/>
        <v>3924851.9400000004</v>
      </c>
    </row>
    <row r="83" spans="1:12" x14ac:dyDescent="0.2">
      <c r="A83" s="4">
        <v>10</v>
      </c>
      <c r="B83" s="15" t="s">
        <v>16</v>
      </c>
      <c r="C83" s="13">
        <f t="shared" ref="C83:E83" si="24">C23+C54</f>
        <v>1297056.6000000001</v>
      </c>
      <c r="D83" s="13">
        <f t="shared" si="24"/>
        <v>619355.18000000005</v>
      </c>
      <c r="E83" s="13">
        <f t="shared" si="24"/>
        <v>177768.98</v>
      </c>
      <c r="F83" s="13">
        <f t="shared" ref="F83:K83" si="25">F23</f>
        <v>21.83</v>
      </c>
      <c r="G83" s="13">
        <f t="shared" si="25"/>
        <v>14391.739999999998</v>
      </c>
      <c r="H83" s="13">
        <f t="shared" si="25"/>
        <v>41846.369999999995</v>
      </c>
      <c r="I83" s="13">
        <f t="shared" si="25"/>
        <v>204860.76</v>
      </c>
      <c r="J83" s="13">
        <f t="shared" si="25"/>
        <v>55607.17</v>
      </c>
      <c r="K83" s="13">
        <f t="shared" si="25"/>
        <v>0</v>
      </c>
      <c r="L83" s="13">
        <f t="shared" si="9"/>
        <v>2410908.6300000008</v>
      </c>
    </row>
    <row r="84" spans="1:12" x14ac:dyDescent="0.2">
      <c r="A84" s="4">
        <v>11</v>
      </c>
      <c r="B84" s="15" t="s">
        <v>10</v>
      </c>
      <c r="C84" s="13">
        <f t="shared" ref="C84:E84" si="26">C24+C55</f>
        <v>2460305.8099999996</v>
      </c>
      <c r="D84" s="13">
        <f t="shared" si="26"/>
        <v>1088055.08</v>
      </c>
      <c r="E84" s="13">
        <f t="shared" si="26"/>
        <v>91744.59</v>
      </c>
      <c r="F84" s="13">
        <f t="shared" ref="F84:K84" si="27">F24</f>
        <v>0</v>
      </c>
      <c r="G84" s="13">
        <f t="shared" si="27"/>
        <v>22156.39</v>
      </c>
      <c r="H84" s="13">
        <f t="shared" si="27"/>
        <v>111900.9</v>
      </c>
      <c r="I84" s="13">
        <f t="shared" si="27"/>
        <v>360405.5</v>
      </c>
      <c r="J84" s="13">
        <f t="shared" si="27"/>
        <v>145958.5</v>
      </c>
      <c r="K84" s="13">
        <f t="shared" si="27"/>
        <v>0</v>
      </c>
      <c r="L84" s="13">
        <f t="shared" si="9"/>
        <v>4280526.7699999996</v>
      </c>
    </row>
    <row r="85" spans="1:12" x14ac:dyDescent="0.2">
      <c r="A85" s="4">
        <v>12</v>
      </c>
      <c r="B85" s="15" t="s">
        <v>11</v>
      </c>
      <c r="C85" s="13">
        <f t="shared" ref="C85:E85" si="28">C25+C56</f>
        <v>2861677.9499999997</v>
      </c>
      <c r="D85" s="13">
        <f t="shared" si="28"/>
        <v>1292405.03</v>
      </c>
      <c r="E85" s="13">
        <f t="shared" si="28"/>
        <v>75642.59</v>
      </c>
      <c r="F85" s="13">
        <f t="shared" ref="F85:K85" si="29">F25</f>
        <v>0</v>
      </c>
      <c r="G85" s="13">
        <f t="shared" si="29"/>
        <v>15604.27</v>
      </c>
      <c r="H85" s="13">
        <f t="shared" si="29"/>
        <v>72928.87000000001</v>
      </c>
      <c r="I85" s="13">
        <f t="shared" si="29"/>
        <v>211527.54</v>
      </c>
      <c r="J85" s="13">
        <f t="shared" si="29"/>
        <v>96509.86</v>
      </c>
      <c r="K85" s="13">
        <f t="shared" si="29"/>
        <v>0</v>
      </c>
      <c r="L85" s="13">
        <f t="shared" si="9"/>
        <v>4626296.1099999994</v>
      </c>
    </row>
    <row r="86" spans="1:12" x14ac:dyDescent="0.2">
      <c r="A86" s="4">
        <v>13</v>
      </c>
      <c r="B86" s="15" t="s">
        <v>12</v>
      </c>
      <c r="C86" s="13">
        <f t="shared" ref="C86:E86" si="30">C26+C57</f>
        <v>4053957.06</v>
      </c>
      <c r="D86" s="13">
        <f t="shared" si="30"/>
        <v>1795885.3800000001</v>
      </c>
      <c r="E86" s="13">
        <f t="shared" si="30"/>
        <v>48070.66</v>
      </c>
      <c r="F86" s="13">
        <f t="shared" ref="F86:K86" si="31">F26</f>
        <v>0</v>
      </c>
      <c r="G86" s="13">
        <f t="shared" si="31"/>
        <v>18184.78</v>
      </c>
      <c r="H86" s="13">
        <f t="shared" si="31"/>
        <v>130701.67</v>
      </c>
      <c r="I86" s="13">
        <f t="shared" si="31"/>
        <v>270648.42</v>
      </c>
      <c r="J86" s="13">
        <f t="shared" si="31"/>
        <v>174014.61</v>
      </c>
      <c r="K86" s="13">
        <f t="shared" si="31"/>
        <v>0</v>
      </c>
      <c r="L86" s="13">
        <f t="shared" si="9"/>
        <v>6491462.580000001</v>
      </c>
    </row>
    <row r="87" spans="1:12" x14ac:dyDescent="0.2">
      <c r="A87" s="4">
        <v>14</v>
      </c>
      <c r="B87" s="15" t="s">
        <v>36</v>
      </c>
      <c r="C87" s="13">
        <f t="shared" ref="C87:E87" si="32">C27+C58</f>
        <v>1835403.6799999997</v>
      </c>
      <c r="D87" s="13">
        <f t="shared" si="32"/>
        <v>834661.66</v>
      </c>
      <c r="E87" s="13">
        <f t="shared" si="32"/>
        <v>128801.25</v>
      </c>
      <c r="F87" s="13">
        <f t="shared" ref="F87:K87" si="33">F27</f>
        <v>0</v>
      </c>
      <c r="G87" s="13">
        <f t="shared" si="33"/>
        <v>13376.099999999999</v>
      </c>
      <c r="H87" s="13">
        <f t="shared" si="33"/>
        <v>24732.26</v>
      </c>
      <c r="I87" s="13">
        <f t="shared" si="33"/>
        <v>152256.35</v>
      </c>
      <c r="J87" s="13">
        <f t="shared" si="33"/>
        <v>32163.37</v>
      </c>
      <c r="K87" s="13">
        <f t="shared" si="33"/>
        <v>0</v>
      </c>
      <c r="L87" s="13">
        <f t="shared" si="9"/>
        <v>3021394.67</v>
      </c>
    </row>
    <row r="88" spans="1:12" x14ac:dyDescent="0.2">
      <c r="A88" s="4">
        <v>15</v>
      </c>
      <c r="B88" s="15" t="s">
        <v>27</v>
      </c>
      <c r="C88" s="13">
        <f t="shared" ref="C88:E88" si="34">C28+C59</f>
        <v>2435428.62</v>
      </c>
      <c r="D88" s="13">
        <f t="shared" si="34"/>
        <v>1087288.95</v>
      </c>
      <c r="E88" s="13">
        <f t="shared" si="34"/>
        <v>93068.04</v>
      </c>
      <c r="F88" s="13">
        <f t="shared" ref="F88:K88" si="35">F28</f>
        <v>0</v>
      </c>
      <c r="G88" s="13">
        <f t="shared" si="35"/>
        <v>17512.059999999998</v>
      </c>
      <c r="H88" s="13">
        <f t="shared" si="35"/>
        <v>75310.58</v>
      </c>
      <c r="I88" s="13">
        <f t="shared" si="35"/>
        <v>193472.56</v>
      </c>
      <c r="J88" s="13">
        <f t="shared" si="35"/>
        <v>97234.69</v>
      </c>
      <c r="K88" s="13">
        <f t="shared" si="35"/>
        <v>6247</v>
      </c>
      <c r="L88" s="13">
        <f t="shared" si="9"/>
        <v>4005562.5000000005</v>
      </c>
    </row>
    <row r="89" spans="1:12" x14ac:dyDescent="0.2">
      <c r="A89" s="4">
        <v>16</v>
      </c>
      <c r="B89" s="15" t="s">
        <v>25</v>
      </c>
      <c r="C89" s="13">
        <f t="shared" ref="C89:E89" si="36">C29+C60</f>
        <v>7319989.3900000006</v>
      </c>
      <c r="D89" s="13">
        <f t="shared" si="36"/>
        <v>3177226.36</v>
      </c>
      <c r="E89" s="13">
        <f t="shared" si="36"/>
        <v>18513.560000000001</v>
      </c>
      <c r="F89" s="13">
        <f t="shared" ref="F89:K89" si="37">F29</f>
        <v>86.04</v>
      </c>
      <c r="G89" s="13">
        <f t="shared" si="37"/>
        <v>35127.69</v>
      </c>
      <c r="H89" s="13">
        <f t="shared" si="37"/>
        <v>298973.26</v>
      </c>
      <c r="I89" s="13">
        <f t="shared" si="37"/>
        <v>630598.53</v>
      </c>
      <c r="J89" s="13">
        <f t="shared" si="37"/>
        <v>386197.19</v>
      </c>
      <c r="K89" s="13">
        <f t="shared" si="37"/>
        <v>0</v>
      </c>
      <c r="L89" s="13">
        <f t="shared" si="9"/>
        <v>11866712.019999998</v>
      </c>
    </row>
    <row r="90" spans="1:12" x14ac:dyDescent="0.2">
      <c r="A90" s="4">
        <v>17</v>
      </c>
      <c r="B90" s="15" t="s">
        <v>13</v>
      </c>
      <c r="C90" s="13">
        <f t="shared" ref="C90:E90" si="38">C30+C61</f>
        <v>3122675.79</v>
      </c>
      <c r="D90" s="13">
        <f t="shared" si="38"/>
        <v>1337978.24</v>
      </c>
      <c r="E90" s="13">
        <f t="shared" si="38"/>
        <v>71010.5</v>
      </c>
      <c r="F90" s="13">
        <f t="shared" ref="F90:K90" si="39">F30</f>
        <v>0</v>
      </c>
      <c r="G90" s="13">
        <f t="shared" si="39"/>
        <v>30226.11</v>
      </c>
      <c r="H90" s="13">
        <f t="shared" si="39"/>
        <v>131027.20000000001</v>
      </c>
      <c r="I90" s="13">
        <f t="shared" si="39"/>
        <v>335406.40000000002</v>
      </c>
      <c r="J90" s="13">
        <f t="shared" si="39"/>
        <v>168759.72</v>
      </c>
      <c r="K90" s="13">
        <f t="shared" si="39"/>
        <v>0</v>
      </c>
      <c r="L90" s="13">
        <f t="shared" si="9"/>
        <v>5197083.9600000009</v>
      </c>
    </row>
    <row r="91" spans="1:12" x14ac:dyDescent="0.2">
      <c r="A91" s="4">
        <v>18</v>
      </c>
      <c r="B91" s="15" t="s">
        <v>4</v>
      </c>
      <c r="C91" s="13">
        <f t="shared" ref="C91:E91" si="40">C31+C62</f>
        <v>34906734.039999999</v>
      </c>
      <c r="D91" s="13">
        <f t="shared" si="40"/>
        <v>14598526.709999999</v>
      </c>
      <c r="E91" s="13">
        <f t="shared" si="40"/>
        <v>-10822.96</v>
      </c>
      <c r="F91" s="13">
        <f t="shared" ref="F91:K91" si="41">F31</f>
        <v>6999.08</v>
      </c>
      <c r="G91" s="13">
        <f t="shared" si="41"/>
        <v>116631.14000000001</v>
      </c>
      <c r="H91" s="13">
        <f t="shared" si="41"/>
        <v>1497833.22</v>
      </c>
      <c r="I91" s="13">
        <f t="shared" si="41"/>
        <v>2192226.4900000002</v>
      </c>
      <c r="J91" s="13">
        <f t="shared" si="41"/>
        <v>1552099.03</v>
      </c>
      <c r="K91" s="13">
        <f t="shared" si="41"/>
        <v>0</v>
      </c>
      <c r="L91" s="13">
        <f t="shared" si="9"/>
        <v>54860226.75</v>
      </c>
    </row>
    <row r="92" spans="1:12" x14ac:dyDescent="0.2">
      <c r="A92" s="4">
        <v>19</v>
      </c>
      <c r="B92" s="15" t="s">
        <v>14</v>
      </c>
      <c r="C92" s="13">
        <f t="shared" ref="C92:E92" si="42">C32+C63</f>
        <v>3302528.1900000004</v>
      </c>
      <c r="D92" s="13">
        <f t="shared" si="42"/>
        <v>1465286.6099999999</v>
      </c>
      <c r="E92" s="13">
        <f t="shared" si="42"/>
        <v>64172.67</v>
      </c>
      <c r="F92" s="13">
        <f t="shared" ref="F92:K92" si="43">F32</f>
        <v>0</v>
      </c>
      <c r="G92" s="13">
        <f t="shared" si="43"/>
        <v>18537.38</v>
      </c>
      <c r="H92" s="13">
        <f t="shared" si="43"/>
        <v>99248.44</v>
      </c>
      <c r="I92" s="13">
        <f t="shared" si="43"/>
        <v>222225.2</v>
      </c>
      <c r="J92" s="13">
        <f t="shared" si="43"/>
        <v>128640.55</v>
      </c>
      <c r="K92" s="13">
        <f t="shared" si="43"/>
        <v>0</v>
      </c>
      <c r="L92" s="13">
        <f t="shared" si="9"/>
        <v>5300639.040000001</v>
      </c>
    </row>
    <row r="93" spans="1:12" x14ac:dyDescent="0.2">
      <c r="A93" s="4">
        <v>20</v>
      </c>
      <c r="B93" s="15" t="s">
        <v>15</v>
      </c>
      <c r="C93" s="13">
        <f t="shared" ref="C93:E93" si="44">C33+C64</f>
        <v>2562662.48</v>
      </c>
      <c r="D93" s="13">
        <f t="shared" si="44"/>
        <v>1121507.1600000001</v>
      </c>
      <c r="E93" s="13">
        <f t="shared" si="44"/>
        <v>82480.41</v>
      </c>
      <c r="F93" s="13">
        <f t="shared" ref="F93:K93" si="45">F33</f>
        <v>0</v>
      </c>
      <c r="G93" s="13">
        <f t="shared" si="45"/>
        <v>23551.809999999998</v>
      </c>
      <c r="H93" s="13">
        <f t="shared" si="45"/>
        <v>154888.24</v>
      </c>
      <c r="I93" s="13">
        <f t="shared" si="45"/>
        <v>305638.34000000003</v>
      </c>
      <c r="J93" s="13">
        <f t="shared" si="45"/>
        <v>198814.2</v>
      </c>
      <c r="K93" s="13">
        <f t="shared" si="45"/>
        <v>0</v>
      </c>
      <c r="L93" s="13">
        <f t="shared" si="9"/>
        <v>4449542.6400000006</v>
      </c>
    </row>
    <row r="94" spans="1:12" x14ac:dyDescent="0.2">
      <c r="A94" s="23" t="s">
        <v>0</v>
      </c>
      <c r="B94" s="24"/>
      <c r="C94" s="14">
        <f>SUM(C74:C93)</f>
        <v>86909719.730000004</v>
      </c>
      <c r="D94" s="14">
        <f t="shared" ref="D94:L94" si="46">SUM(D74:D93)</f>
        <v>37376520</v>
      </c>
      <c r="E94" s="14">
        <f t="shared" si="46"/>
        <v>1826068.7300000002</v>
      </c>
      <c r="F94" s="14">
        <f>SUM(F74:F93)</f>
        <v>8314.31</v>
      </c>
      <c r="G94" s="14">
        <f t="shared" si="46"/>
        <v>523415.48</v>
      </c>
      <c r="H94" s="14">
        <f t="shared" si="46"/>
        <v>3757113</v>
      </c>
      <c r="I94" s="14">
        <f t="shared" si="46"/>
        <v>7860066.080000001</v>
      </c>
      <c r="J94" s="14">
        <f t="shared" si="46"/>
        <v>4396797.9000000004</v>
      </c>
      <c r="K94" s="14">
        <f t="shared" si="46"/>
        <v>7436701</v>
      </c>
      <c r="L94" s="14">
        <f t="shared" si="46"/>
        <v>150094716.22999996</v>
      </c>
    </row>
  </sheetData>
  <mergeCells count="38">
    <mergeCell ref="A3:L3"/>
    <mergeCell ref="A4:L4"/>
    <mergeCell ref="A8:L8"/>
    <mergeCell ref="A5:L5"/>
    <mergeCell ref="C11:C13"/>
    <mergeCell ref="D11:D13"/>
    <mergeCell ref="E11:E13"/>
    <mergeCell ref="F11:F13"/>
    <mergeCell ref="G11:G13"/>
    <mergeCell ref="H11:H13"/>
    <mergeCell ref="I11:I13"/>
    <mergeCell ref="J11:J13"/>
    <mergeCell ref="L11:L13"/>
    <mergeCell ref="A39:F39"/>
    <mergeCell ref="B42:B44"/>
    <mergeCell ref="C42:C44"/>
    <mergeCell ref="D42:D44"/>
    <mergeCell ref="E42:E44"/>
    <mergeCell ref="F42:F44"/>
    <mergeCell ref="K11:K13"/>
    <mergeCell ref="C36:L36"/>
    <mergeCell ref="A34:B34"/>
    <mergeCell ref="B11:B13"/>
    <mergeCell ref="A94:B94"/>
    <mergeCell ref="A69:L69"/>
    <mergeCell ref="A65:B65"/>
    <mergeCell ref="A68:L68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K71:K73"/>
    <mergeCell ref="L71:L73"/>
  </mergeCells>
  <phoneticPr fontId="0" type="noConversion"/>
  <printOptions horizontalCentered="1"/>
  <pageMargins left="0.70866141732283472" right="0.19685039370078741" top="0.98425196850393704" bottom="0.98425196850393704" header="0" footer="0"/>
  <pageSetup scale="88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2016-01-14T22:07:27Z</cp:lastPrinted>
  <dcterms:created xsi:type="dcterms:W3CDTF">2003-08-05T00:29:54Z</dcterms:created>
  <dcterms:modified xsi:type="dcterms:W3CDTF">2016-03-28T20:55:16Z</dcterms:modified>
</cp:coreProperties>
</file>